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GRAM MANAGEMENT PIPES\Forms and Template Management\Production schedules_Refresh\"/>
    </mc:Choice>
  </mc:AlternateContent>
  <xr:revisionPtr revIDLastSave="0" documentId="13_ncr:1_{02C25B11-A8FA-4F32-A211-312BE8F284D7}" xr6:coauthVersionLast="46" xr6:coauthVersionMax="46" xr10:uidLastSave="{00000000-0000-0000-0000-000000000000}"/>
  <workbookProtection workbookAlgorithmName="SHA-512" workbookHashValue="kn0QZOCeGiYq5ymIVcxDG2+HMILJaBaNjB9rpxMxwCbt95NqSKgC5kqHebshWIbqqkhNRcYiD+zYaKgv+q2JjQ==" workbookSaltValue="1KkcVoOVJoLbYd5fbqGhdQ==" workbookSpinCount="100000" lockStructure="1"/>
  <bookViews>
    <workbookView xWindow="28680" yWindow="-120" windowWidth="29040" windowHeight="15840" xr2:uid="{C4195D03-F12B-43C8-9939-0A5D06FB5567}"/>
  </bookViews>
  <sheets>
    <sheet name="Sheep Production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3" i="1" l="1"/>
  <c r="I93" i="1"/>
  <c r="M82" i="1"/>
  <c r="I82" i="1"/>
  <c r="N72" i="1"/>
  <c r="O72" i="1" s="1"/>
  <c r="I72" i="1"/>
  <c r="M72" i="1"/>
  <c r="M73" i="1"/>
  <c r="N69" i="1" l="1"/>
  <c r="O69" i="1" s="1"/>
  <c r="N70" i="1"/>
  <c r="O70" i="1" s="1"/>
  <c r="N73" i="1"/>
  <c r="O73" i="1" s="1"/>
  <c r="D83" i="1" s="1"/>
  <c r="N74" i="1"/>
  <c r="O74" i="1" s="1"/>
  <c r="N68" i="1"/>
  <c r="O68" i="1" s="1"/>
  <c r="D78" i="1" s="1"/>
  <c r="D79" i="1"/>
  <c r="N79" i="1" s="1"/>
  <c r="E71" i="1"/>
  <c r="N71" i="1" s="1"/>
  <c r="N75" i="1" l="1"/>
  <c r="O71" i="1"/>
  <c r="D41" i="1"/>
  <c r="F41" i="1"/>
  <c r="I41" i="1"/>
  <c r="N78" i="1" l="1"/>
  <c r="C22" i="1" l="1"/>
  <c r="M89" i="1"/>
  <c r="M95" i="1"/>
  <c r="M94" i="1"/>
  <c r="M92" i="1"/>
  <c r="M91" i="1"/>
  <c r="M90" i="1"/>
  <c r="M96" i="1" s="1"/>
  <c r="M78" i="1"/>
  <c r="M84" i="1"/>
  <c r="M83" i="1"/>
  <c r="M81" i="1"/>
  <c r="M80" i="1"/>
  <c r="M79" i="1"/>
  <c r="I95" i="1"/>
  <c r="I94" i="1"/>
  <c r="I92" i="1"/>
  <c r="I91" i="1"/>
  <c r="I90" i="1"/>
  <c r="I89" i="1"/>
  <c r="I96" i="1" s="1"/>
  <c r="I78" i="1"/>
  <c r="I84" i="1"/>
  <c r="I83" i="1"/>
  <c r="I81" i="1"/>
  <c r="I80" i="1"/>
  <c r="I79" i="1"/>
  <c r="D80" i="1"/>
  <c r="M74" i="1"/>
  <c r="M71" i="1"/>
  <c r="M70" i="1"/>
  <c r="M69" i="1"/>
  <c r="M68" i="1"/>
  <c r="I74" i="1"/>
  <c r="I73" i="1"/>
  <c r="I71" i="1"/>
  <c r="I70" i="1"/>
  <c r="I69" i="1"/>
  <c r="I68" i="1"/>
  <c r="D61" i="1"/>
  <c r="I61" i="1"/>
  <c r="G61" i="1"/>
  <c r="F61" i="1"/>
  <c r="I51" i="1"/>
  <c r="G51" i="1"/>
  <c r="F51" i="1"/>
  <c r="D51" i="1"/>
  <c r="G41" i="1"/>
  <c r="J96" i="1"/>
  <c r="F96" i="1"/>
  <c r="J85" i="1"/>
  <c r="F85" i="1"/>
  <c r="J75" i="1"/>
  <c r="F75" i="1"/>
  <c r="E75" i="1"/>
  <c r="D75" i="1"/>
  <c r="N80" i="1" l="1"/>
  <c r="D82" i="1"/>
  <c r="N82" i="1" s="1"/>
  <c r="O82" i="1" s="1"/>
  <c r="I85" i="1"/>
  <c r="I75" i="1"/>
  <c r="M75" i="1"/>
  <c r="M85" i="1"/>
  <c r="O78" i="1"/>
  <c r="E81" i="1"/>
  <c r="N83" i="1"/>
  <c r="D84" i="1"/>
  <c r="N84" i="1" s="1"/>
  <c r="N81" i="1" l="1"/>
  <c r="N85" i="1" s="1"/>
  <c r="O84" i="1"/>
  <c r="O83" i="1"/>
  <c r="O75" i="1"/>
  <c r="O79" i="1"/>
  <c r="O80" i="1"/>
  <c r="D85" i="1"/>
  <c r="E85" i="1"/>
  <c r="O81" i="1" l="1"/>
  <c r="N89" i="1"/>
  <c r="O89" i="1" s="1"/>
  <c r="N90" i="1" l="1"/>
  <c r="O90" i="1" s="1"/>
  <c r="N94" i="1"/>
  <c r="E92" i="1"/>
  <c r="O85" i="1"/>
  <c r="N95" i="1" s="1"/>
  <c r="N93" i="1" l="1"/>
  <c r="O93" i="1" s="1"/>
  <c r="N91" i="1"/>
  <c r="O91" i="1" s="1"/>
  <c r="N92" i="1"/>
  <c r="O94" i="1"/>
  <c r="O95" i="1"/>
  <c r="D96" i="1"/>
  <c r="E96" i="1"/>
  <c r="N96" i="1" l="1"/>
  <c r="O92" i="1"/>
  <c r="O96" i="1" l="1"/>
</calcChain>
</file>

<file path=xl/sharedStrings.xml><?xml version="1.0" encoding="utf-8"?>
<sst xmlns="http://schemas.openxmlformats.org/spreadsheetml/2006/main" count="165" uniqueCount="61">
  <si>
    <t>Production Schedule - Sheep</t>
  </si>
  <si>
    <t xml:space="preserve">Units </t>
  </si>
  <si>
    <t>Hoggets</t>
  </si>
  <si>
    <t>Lambs</t>
  </si>
  <si>
    <t>Wethers</t>
  </si>
  <si>
    <t>Rams</t>
  </si>
  <si>
    <t>TOTAL</t>
  </si>
  <si>
    <t>Lambing %</t>
  </si>
  <si>
    <t>Section 2 - Wool</t>
  </si>
  <si>
    <t>3 years ago</t>
  </si>
  <si>
    <t>2 Years ago</t>
  </si>
  <si>
    <t>Year</t>
  </si>
  <si>
    <t>No. Shorn</t>
  </si>
  <si>
    <t>Fleece Wt</t>
  </si>
  <si>
    <t>Yield %</t>
  </si>
  <si>
    <t>Micron</t>
  </si>
  <si>
    <t>Section 3 - Previous three years Sales/Purchases details as per Financial Statements</t>
  </si>
  <si>
    <t>Sales</t>
  </si>
  <si>
    <t>Purchases</t>
  </si>
  <si>
    <t>Amount ($)</t>
  </si>
  <si>
    <t>Units</t>
  </si>
  <si>
    <t>Weight</t>
  </si>
  <si>
    <t>This financial year as per cashflows</t>
  </si>
  <si>
    <t>Purchase No.</t>
  </si>
  <si>
    <t>$/kg</t>
  </si>
  <si>
    <t>Sale No.</t>
  </si>
  <si>
    <t>Deaths</t>
  </si>
  <si>
    <t>Next financial year as per cashflows</t>
  </si>
  <si>
    <t>YIYO</t>
  </si>
  <si>
    <r>
      <rPr>
        <b/>
        <sz val="11"/>
        <color rgb="FF514863"/>
        <rFont val="Arial"/>
        <family val="2"/>
      </rPr>
      <t>Please ensure the sales and purchase amounts correspond to your financial statements or cash book figures</t>
    </r>
    <r>
      <rPr>
        <sz val="11"/>
        <color rgb="FF514863"/>
        <rFont val="Arial"/>
        <family val="2"/>
      </rPr>
      <t xml:space="preserve">
For information on the current and future financial year, please use estimates.
Please complete Sections 1,2, 3 and 4.
ENTER DATA IN WHITE CELLS ONLY</t>
    </r>
  </si>
  <si>
    <t>Section 1  - Current stock</t>
  </si>
  <si>
    <t xml:space="preserve">Stock type </t>
  </si>
  <si>
    <t>Carrying capacity</t>
  </si>
  <si>
    <t>Last financial year</t>
  </si>
  <si>
    <t>This financial year</t>
  </si>
  <si>
    <t>Next financial year</t>
  </si>
  <si>
    <t>Breeder ewes</t>
  </si>
  <si>
    <t>Maiden ewes</t>
  </si>
  <si>
    <t>Wool income</t>
  </si>
  <si>
    <t xml:space="preserve">Flock breed </t>
  </si>
  <si>
    <t>Year ended</t>
  </si>
  <si>
    <t xml:space="preserve">Section 4 - Stock flow </t>
  </si>
  <si>
    <t>Stock type</t>
  </si>
  <si>
    <t>Opening stock</t>
  </si>
  <si>
    <t xml:space="preserve">Natural increase </t>
  </si>
  <si>
    <t>Closing stock</t>
  </si>
  <si>
    <t>Please amend the below if required:</t>
  </si>
  <si>
    <t>Deaths %</t>
  </si>
  <si>
    <t>Breeder Ewe Lambing</t>
  </si>
  <si>
    <t>Maiden Ewe Lambing</t>
  </si>
  <si>
    <t>Year End</t>
  </si>
  <si>
    <t>&lt; Closing hoggets transferred to m/ewes in YR2</t>
  </si>
  <si>
    <t>&lt; Closing maiden ewes transferred to b/ewes in YR2</t>
  </si>
  <si>
    <t>&lt; Closing wethers carried over to YR2</t>
  </si>
  <si>
    <t>&lt; Closing rams carried over to YR2</t>
  </si>
  <si>
    <t>&lt; Closing b/ewes carried over to YR2</t>
  </si>
  <si>
    <t>Female hoggetts</t>
  </si>
  <si>
    <t>Male hoggetts</t>
  </si>
  <si>
    <t>&lt; Closing lambs split equally and transferred to f/hoggets &amp; m/hoggets in YR2</t>
  </si>
  <si>
    <t>&lt; Closing hoggets transferred to wethers in YR2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</si>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</sst>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%"/>
    <numFmt numFmtId="166" formatCode="#,##0.0"/>
    <numFmt numFmtId="167" formatCode="&quot;$&quot;#,##0"/>
    <numFmt numFmtId="168" formatCode="&quot;30/06/&quot;0000"/>
  </numFmts>
  <fonts count="1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sz val="11"/>
      <color rgb="FF514863"/>
      <name val="Arial"/>
      <family val="2"/>
    </font>
    <font>
      <b/>
      <sz val="11"/>
      <color rgb="FF514863"/>
      <name val="Arial"/>
      <family val="2"/>
    </font>
    <font>
      <b/>
      <sz val="11"/>
      <color theme="0"/>
      <name val="Arial"/>
      <family val="2"/>
    </font>
    <font>
      <b/>
      <sz val="11"/>
      <color rgb="FF485163"/>
      <name val="Arial"/>
      <family val="2"/>
    </font>
    <font>
      <sz val="11"/>
      <color rgb="FF485163"/>
      <name val="Arial"/>
      <family val="2"/>
    </font>
    <font>
      <i/>
      <sz val="11"/>
      <color rgb="FF485163"/>
      <name val="Calibri"/>
      <family val="2"/>
      <scheme val="minor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20"/>
      <color rgb="FF514863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8516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14863"/>
        <bgColor indexed="64"/>
      </patternFill>
    </fill>
  </fills>
  <borders count="45">
    <border>
      <left/>
      <right/>
      <top/>
      <bottom/>
      <diagonal/>
    </border>
    <border>
      <left style="thin">
        <color rgb="FF485163"/>
      </left>
      <right/>
      <top/>
      <bottom/>
      <diagonal/>
    </border>
    <border>
      <left style="thin">
        <color rgb="FF485163"/>
      </left>
      <right/>
      <top/>
      <bottom style="thin">
        <color rgb="FF485163"/>
      </bottom>
      <diagonal/>
    </border>
    <border>
      <left/>
      <right/>
      <top/>
      <bottom style="thin">
        <color rgb="FF485163"/>
      </bottom>
      <diagonal/>
    </border>
    <border>
      <left/>
      <right style="thin">
        <color rgb="FF485163"/>
      </right>
      <top/>
      <bottom style="thin">
        <color rgb="FF485163"/>
      </bottom>
      <diagonal/>
    </border>
    <border>
      <left style="thin">
        <color rgb="FF485163"/>
      </left>
      <right style="thin">
        <color rgb="FF485163"/>
      </right>
      <top style="thin">
        <color rgb="FF485163"/>
      </top>
      <bottom/>
      <diagonal/>
    </border>
    <border>
      <left style="thin">
        <color rgb="FF485163"/>
      </left>
      <right/>
      <top style="thin">
        <color rgb="FF485163"/>
      </top>
      <bottom/>
      <diagonal/>
    </border>
    <border>
      <left/>
      <right/>
      <top style="thin">
        <color rgb="FF485163"/>
      </top>
      <bottom/>
      <diagonal/>
    </border>
    <border>
      <left/>
      <right style="thin">
        <color rgb="FF485163"/>
      </right>
      <top style="thin">
        <color rgb="FF485163"/>
      </top>
      <bottom/>
      <diagonal/>
    </border>
    <border>
      <left style="thin">
        <color rgb="FF485163"/>
      </left>
      <right style="thin">
        <color rgb="FF485163"/>
      </right>
      <top/>
      <bottom/>
      <diagonal/>
    </border>
    <border>
      <left style="thin">
        <color rgb="FF485163"/>
      </left>
      <right style="thin">
        <color rgb="FF485163"/>
      </right>
      <top style="thin">
        <color rgb="FF485163"/>
      </top>
      <bottom style="thin">
        <color rgb="FF485163"/>
      </bottom>
      <diagonal/>
    </border>
    <border>
      <left style="thin">
        <color rgb="FF485163"/>
      </left>
      <right style="thin">
        <color rgb="FF485163"/>
      </right>
      <top/>
      <bottom style="thin">
        <color rgb="FF485163"/>
      </bottom>
      <diagonal/>
    </border>
    <border>
      <left style="thin">
        <color rgb="FF485163"/>
      </left>
      <right/>
      <top style="thin">
        <color rgb="FF485163"/>
      </top>
      <bottom style="thin">
        <color rgb="FF485163"/>
      </bottom>
      <diagonal/>
    </border>
    <border>
      <left/>
      <right/>
      <top style="thin">
        <color rgb="FF485163"/>
      </top>
      <bottom style="thin">
        <color rgb="FF485163"/>
      </bottom>
      <diagonal/>
    </border>
    <border>
      <left/>
      <right style="thin">
        <color rgb="FF485163"/>
      </right>
      <top style="thin">
        <color rgb="FF485163"/>
      </top>
      <bottom style="thin">
        <color rgb="FF485163"/>
      </bottom>
      <diagonal/>
    </border>
    <border>
      <left style="thin">
        <color rgb="FF514863"/>
      </left>
      <right style="thin">
        <color rgb="FF514863"/>
      </right>
      <top style="thin">
        <color rgb="FF514863"/>
      </top>
      <bottom/>
      <diagonal/>
    </border>
    <border>
      <left style="thin">
        <color rgb="FF514863"/>
      </left>
      <right style="thin">
        <color rgb="FF514863"/>
      </right>
      <top/>
      <bottom style="thin">
        <color rgb="FF485163"/>
      </bottom>
      <diagonal/>
    </border>
    <border>
      <left style="thin">
        <color rgb="FF514863"/>
      </left>
      <right style="thin">
        <color rgb="FF514863"/>
      </right>
      <top style="thin">
        <color rgb="FF485163"/>
      </top>
      <bottom/>
      <diagonal/>
    </border>
    <border>
      <left style="thin">
        <color rgb="FF514863"/>
      </left>
      <right style="thin">
        <color rgb="FF514863"/>
      </right>
      <top/>
      <bottom style="thin">
        <color rgb="FF514863"/>
      </bottom>
      <diagonal/>
    </border>
    <border>
      <left style="thin">
        <color rgb="FF514863"/>
      </left>
      <right/>
      <top style="thin">
        <color rgb="FF514863"/>
      </top>
      <bottom/>
      <diagonal/>
    </border>
    <border>
      <left/>
      <right/>
      <top style="thin">
        <color rgb="FF514863"/>
      </top>
      <bottom/>
      <diagonal/>
    </border>
    <border>
      <left/>
      <right style="thin">
        <color rgb="FF514863"/>
      </right>
      <top style="thin">
        <color rgb="FF514863"/>
      </top>
      <bottom/>
      <diagonal/>
    </border>
    <border>
      <left style="thin">
        <color rgb="FF514863"/>
      </left>
      <right/>
      <top/>
      <bottom style="thin">
        <color rgb="FF485163"/>
      </bottom>
      <diagonal/>
    </border>
    <border>
      <left/>
      <right style="thin">
        <color rgb="FF514863"/>
      </right>
      <top/>
      <bottom style="thin">
        <color rgb="FF485163"/>
      </bottom>
      <diagonal/>
    </border>
    <border>
      <left style="thin">
        <color rgb="FF514863"/>
      </left>
      <right/>
      <top style="thin">
        <color rgb="FF485163"/>
      </top>
      <bottom/>
      <diagonal/>
    </border>
    <border>
      <left/>
      <right style="thin">
        <color rgb="FF514863"/>
      </right>
      <top style="thin">
        <color rgb="FF485163"/>
      </top>
      <bottom/>
      <diagonal/>
    </border>
    <border>
      <left style="thin">
        <color rgb="FF514863"/>
      </left>
      <right/>
      <top/>
      <bottom style="thin">
        <color rgb="FF514863"/>
      </bottom>
      <diagonal/>
    </border>
    <border>
      <left/>
      <right/>
      <top/>
      <bottom style="thin">
        <color rgb="FF514863"/>
      </bottom>
      <diagonal/>
    </border>
    <border>
      <left/>
      <right style="thin">
        <color rgb="FF514863"/>
      </right>
      <top/>
      <bottom style="thin">
        <color rgb="FF514863"/>
      </bottom>
      <diagonal/>
    </border>
    <border>
      <left style="thin">
        <color rgb="FF514863"/>
      </left>
      <right style="thin">
        <color rgb="FF514863"/>
      </right>
      <top/>
      <bottom/>
      <diagonal/>
    </border>
    <border>
      <left style="thin">
        <color rgb="FF514863"/>
      </left>
      <right/>
      <top style="thin">
        <color rgb="FF514863"/>
      </top>
      <bottom style="thin">
        <color rgb="FF514863"/>
      </bottom>
      <diagonal/>
    </border>
    <border>
      <left/>
      <right/>
      <top style="thin">
        <color rgb="FF514863"/>
      </top>
      <bottom style="thin">
        <color rgb="FF514863"/>
      </bottom>
      <diagonal/>
    </border>
    <border>
      <left/>
      <right style="thin">
        <color rgb="FF514863"/>
      </right>
      <top style="thin">
        <color rgb="FF514863"/>
      </top>
      <bottom style="thin">
        <color rgb="FF514863"/>
      </bottom>
      <diagonal/>
    </border>
    <border>
      <left style="thin">
        <color rgb="FF485163"/>
      </left>
      <right style="thin">
        <color rgb="FF485163"/>
      </right>
      <top style="thin">
        <color rgb="FF5148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52">
    <xf numFmtId="0" fontId="0" fillId="0" borderId="0" xfId="0"/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wrapText="1"/>
    </xf>
    <xf numFmtId="0" fontId="7" fillId="4" borderId="14" xfId="0" applyFont="1" applyFill="1" applyBorder="1" applyProtection="1"/>
    <xf numFmtId="0" fontId="6" fillId="4" borderId="1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 wrapText="1"/>
    </xf>
    <xf numFmtId="0" fontId="6" fillId="4" borderId="10" xfId="0" applyFont="1" applyFill="1" applyBorder="1" applyAlignment="1" applyProtection="1">
      <alignment horizontal="center"/>
    </xf>
    <xf numFmtId="0" fontId="7" fillId="4" borderId="10" xfId="0" applyFont="1" applyFill="1" applyBorder="1" applyProtection="1"/>
    <xf numFmtId="0" fontId="6" fillId="4" borderId="10" xfId="0" applyFont="1" applyFill="1" applyBorder="1" applyAlignment="1" applyProtection="1">
      <alignment vertical="center"/>
    </xf>
    <xf numFmtId="0" fontId="6" fillId="4" borderId="10" xfId="0" applyFont="1" applyFill="1" applyBorder="1" applyProtection="1"/>
    <xf numFmtId="0" fontId="1" fillId="2" borderId="0" xfId="1" applyFill="1" applyBorder="1" applyAlignment="1" applyProtection="1">
      <alignment vertical="center" wrapText="1"/>
    </xf>
    <xf numFmtId="0" fontId="7" fillId="2" borderId="0" xfId="0" applyFont="1" applyFill="1" applyProtection="1"/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vertical="center" wrapText="1"/>
    </xf>
    <xf numFmtId="0" fontId="6" fillId="4" borderId="9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vertical="center" wrapText="1"/>
    </xf>
    <xf numFmtId="10" fontId="15" fillId="2" borderId="39" xfId="2" applyNumberFormat="1" applyFont="1" applyFill="1" applyBorder="1" applyProtection="1">
      <protection locked="0"/>
    </xf>
    <xf numFmtId="0" fontId="2" fillId="4" borderId="40" xfId="0" applyFont="1" applyFill="1" applyBorder="1" applyAlignment="1">
      <alignment horizontal="right"/>
    </xf>
    <xf numFmtId="0" fontId="14" fillId="4" borderId="41" xfId="0" applyFont="1" applyFill="1" applyBorder="1" applyAlignment="1">
      <alignment horizontal="right"/>
    </xf>
    <xf numFmtId="10" fontId="15" fillId="2" borderId="42" xfId="0" applyNumberFormat="1" applyFont="1" applyFill="1" applyBorder="1" applyProtection="1">
      <protection locked="0"/>
    </xf>
    <xf numFmtId="164" fontId="6" fillId="4" borderId="5" xfId="0" applyNumberFormat="1" applyFont="1" applyFill="1" applyBorder="1" applyAlignment="1" applyProtection="1">
      <alignment horizontal="center"/>
    </xf>
    <xf numFmtId="164" fontId="2" fillId="4" borderId="10" xfId="0" applyNumberFormat="1" applyFont="1" applyFill="1" applyBorder="1" applyProtection="1">
      <protection locked="0"/>
    </xf>
    <xf numFmtId="164" fontId="2" fillId="2" borderId="0" xfId="0" applyNumberFormat="1" applyFont="1" applyFill="1" applyProtection="1"/>
    <xf numFmtId="164" fontId="6" fillId="4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4" borderId="1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Alignment="1" applyProtection="1">
      <alignment horizontal="right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9" fillId="2" borderId="1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</xf>
    <xf numFmtId="3" fontId="2" fillId="0" borderId="10" xfId="0" applyNumberFormat="1" applyFont="1" applyBorder="1" applyProtection="1">
      <protection locked="0"/>
    </xf>
    <xf numFmtId="3" fontId="2" fillId="4" borderId="10" xfId="0" applyNumberFormat="1" applyFont="1" applyFill="1" applyBorder="1" applyProtection="1">
      <protection locked="0"/>
    </xf>
    <xf numFmtId="3" fontId="6" fillId="4" borderId="10" xfId="0" applyNumberFormat="1" applyFont="1" applyFill="1" applyBorder="1" applyAlignment="1" applyProtection="1">
      <alignment horizontal="center"/>
    </xf>
    <xf numFmtId="3" fontId="6" fillId="4" borderId="5" xfId="0" applyNumberFormat="1" applyFont="1" applyFill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168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164" fontId="0" fillId="2" borderId="0" xfId="0" applyNumberFormat="1" applyFill="1" applyProtection="1"/>
    <xf numFmtId="167" fontId="2" fillId="4" borderId="10" xfId="0" applyNumberFormat="1" applyFont="1" applyFill="1" applyBorder="1" applyProtection="1">
      <protection locked="0"/>
    </xf>
    <xf numFmtId="167" fontId="2" fillId="2" borderId="0" xfId="0" applyNumberFormat="1" applyFont="1" applyFill="1" applyProtection="1"/>
    <xf numFmtId="167" fontId="6" fillId="4" borderId="5" xfId="0" applyNumberFormat="1" applyFont="1" applyFill="1" applyBorder="1" applyAlignment="1" applyProtection="1">
      <alignment horizontal="center" vertical="center" wrapText="1"/>
    </xf>
    <xf numFmtId="167" fontId="0" fillId="2" borderId="0" xfId="0" applyNumberFormat="1" applyFill="1" applyProtection="1"/>
    <xf numFmtId="164" fontId="2" fillId="2" borderId="10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0" xfId="0" applyNumberFormat="1" applyFont="1" applyFill="1" applyProtection="1"/>
    <xf numFmtId="3" fontId="6" fillId="4" borderId="5" xfId="0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 applyProtection="1"/>
    <xf numFmtId="0" fontId="16" fillId="2" borderId="0" xfId="0" applyFont="1" applyFill="1" applyProtection="1"/>
    <xf numFmtId="3" fontId="6" fillId="4" borderId="43" xfId="0" applyNumberFormat="1" applyFont="1" applyFill="1" applyBorder="1" applyAlignment="1" applyProtection="1">
      <alignment horizontal="center" vertical="center" wrapText="1"/>
    </xf>
    <xf numFmtId="3" fontId="6" fillId="4" borderId="44" xfId="0" applyNumberFormat="1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>
      <alignment horizontal="right"/>
    </xf>
    <xf numFmtId="0" fontId="14" fillId="4" borderId="38" xfId="0" applyFont="1" applyFill="1" applyBorder="1" applyAlignment="1">
      <alignment horizontal="right"/>
    </xf>
    <xf numFmtId="0" fontId="13" fillId="5" borderId="34" xfId="0" applyFont="1" applyFill="1" applyBorder="1" applyAlignment="1">
      <alignment horizontal="left"/>
    </xf>
    <xf numFmtId="0" fontId="13" fillId="5" borderId="35" xfId="0" applyFont="1" applyFill="1" applyBorder="1" applyAlignment="1">
      <alignment horizontal="left"/>
    </xf>
    <xf numFmtId="0" fontId="13" fillId="5" borderId="36" xfId="0" applyFont="1" applyFill="1" applyBorder="1" applyAlignment="1">
      <alignment horizontal="left"/>
    </xf>
    <xf numFmtId="3" fontId="6" fillId="4" borderId="9" xfId="0" applyNumberFormat="1" applyFont="1" applyFill="1" applyBorder="1" applyAlignment="1" applyProtection="1">
      <alignment horizontal="center" vertical="center" wrapText="1"/>
    </xf>
    <xf numFmtId="3" fontId="6" fillId="4" borderId="11" xfId="0" applyNumberFormat="1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left" vertical="center"/>
    </xf>
    <xf numFmtId="0" fontId="10" fillId="3" borderId="35" xfId="0" applyFont="1" applyFill="1" applyBorder="1" applyAlignment="1" applyProtection="1">
      <alignment horizontal="left" vertical="center"/>
    </xf>
    <xf numFmtId="0" fontId="10" fillId="3" borderId="36" xfId="0" applyFont="1" applyFill="1" applyBorder="1" applyAlignment="1" applyProtection="1">
      <alignment horizontal="left" vertical="center"/>
    </xf>
    <xf numFmtId="0" fontId="10" fillId="3" borderId="40" xfId="0" applyFont="1" applyFill="1" applyBorder="1" applyAlignment="1" applyProtection="1">
      <alignment horizontal="left" vertical="center"/>
    </xf>
    <xf numFmtId="0" fontId="10" fillId="3" borderId="41" xfId="0" applyFont="1" applyFill="1" applyBorder="1" applyAlignment="1" applyProtection="1">
      <alignment horizontal="left" vertical="center"/>
    </xf>
    <xf numFmtId="0" fontId="10" fillId="3" borderId="42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wrapText="1"/>
    </xf>
    <xf numFmtId="0" fontId="6" fillId="4" borderId="29" xfId="0" applyFont="1" applyFill="1" applyBorder="1" applyAlignment="1" applyProtection="1">
      <alignment horizont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9" fontId="6" fillId="2" borderId="25" xfId="2" applyNumberFormat="1" applyFont="1" applyFill="1" applyBorder="1" applyAlignment="1" applyProtection="1">
      <alignment horizontal="center" vertical="center"/>
      <protection locked="0"/>
    </xf>
    <xf numFmtId="9" fontId="6" fillId="2" borderId="28" xfId="2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3" fontId="7" fillId="2" borderId="17" xfId="0" applyNumberFormat="1" applyFont="1" applyFill="1" applyBorder="1" applyAlignment="1" applyProtection="1">
      <alignment horizontal="center" vertical="center"/>
      <protection locked="0"/>
    </xf>
    <xf numFmtId="3" fontId="7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4" borderId="17" xfId="0" applyNumberFormat="1" applyFont="1" applyFill="1" applyBorder="1" applyAlignment="1" applyProtection="1">
      <alignment horizontal="center" vertical="center"/>
      <protection locked="0"/>
    </xf>
    <xf numFmtId="3" fontId="6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left" vertical="center"/>
    </xf>
    <xf numFmtId="0" fontId="10" fillId="3" borderId="27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/>
      <protection locked="0"/>
    </xf>
    <xf numFmtId="3" fontId="7" fillId="2" borderId="11" xfId="0" applyNumberFormat="1" applyFont="1" applyFill="1" applyBorder="1" applyAlignment="1" applyProtection="1">
      <alignment horizontal="center"/>
      <protection locked="0"/>
    </xf>
    <xf numFmtId="167" fontId="7" fillId="2" borderId="5" xfId="0" applyNumberFormat="1" applyFont="1" applyFill="1" applyBorder="1" applyAlignment="1" applyProtection="1">
      <alignment horizontal="center"/>
      <protection locked="0"/>
    </xf>
    <xf numFmtId="167" fontId="7" fillId="2" borderId="11" xfId="0" applyNumberFormat="1" applyFont="1" applyFill="1" applyBorder="1" applyAlignment="1" applyProtection="1">
      <alignment horizontal="center"/>
      <protection locked="0"/>
    </xf>
    <xf numFmtId="165" fontId="7" fillId="2" borderId="5" xfId="2" applyNumberFormat="1" applyFont="1" applyFill="1" applyBorder="1" applyAlignment="1" applyProtection="1">
      <alignment horizontal="center"/>
      <protection locked="0"/>
    </xf>
    <xf numFmtId="165" fontId="7" fillId="2" borderId="11" xfId="2" applyNumberFormat="1" applyFont="1" applyFill="1" applyBorder="1" applyAlignment="1" applyProtection="1">
      <alignment horizontal="center"/>
      <protection locked="0"/>
    </xf>
    <xf numFmtId="166" fontId="7" fillId="2" borderId="5" xfId="0" applyNumberFormat="1" applyFont="1" applyFill="1" applyBorder="1" applyAlignment="1" applyProtection="1">
      <alignment horizontal="center"/>
      <protection locked="0"/>
    </xf>
    <xf numFmtId="166" fontId="7" fillId="2" borderId="11" xfId="0" applyNumberFormat="1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3" fontId="6" fillId="4" borderId="5" xfId="0" applyNumberFormat="1" applyFont="1" applyFill="1" applyBorder="1" applyAlignment="1" applyProtection="1">
      <alignment horizontal="center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164" fontId="6" fillId="4" borderId="11" xfId="0" applyNumberFormat="1" applyFont="1" applyFill="1" applyBorder="1" applyAlignment="1" applyProtection="1">
      <alignment horizontal="center" vertical="center" wrapText="1"/>
    </xf>
    <xf numFmtId="167" fontId="6" fillId="4" borderId="5" xfId="0" applyNumberFormat="1" applyFont="1" applyFill="1" applyBorder="1" applyAlignment="1" applyProtection="1">
      <alignment horizontal="center" vertical="center" wrapText="1"/>
    </xf>
    <xf numFmtId="167" fontId="6" fillId="4" borderId="11" xfId="0" applyNumberFormat="1" applyFont="1" applyFill="1" applyBorder="1" applyAlignment="1" applyProtection="1">
      <alignment horizontal="center" vertical="center" wrapText="1"/>
    </xf>
    <xf numFmtId="3" fontId="6" fillId="4" borderId="6" xfId="0" applyNumberFormat="1" applyFont="1" applyFill="1" applyBorder="1" applyAlignment="1" applyProtection="1">
      <alignment horizontal="center" vertical="center" wrapText="1"/>
    </xf>
    <xf numFmtId="3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9" xfId="0" applyNumberFormat="1" applyFont="1" applyFill="1" applyBorder="1" applyAlignment="1" applyProtection="1">
      <alignment horizontal="center" vertical="center" wrapText="1"/>
    </xf>
    <xf numFmtId="164" fontId="6" fillId="4" borderId="9" xfId="0" applyNumberFormat="1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7" fillId="4" borderId="12" xfId="0" applyFont="1" applyFill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/>
    </xf>
  </cellXfs>
  <cellStyles count="3">
    <cellStyle name="Explanatory Text" xfId="1" builtinId="5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077D-323E-431D-ACF1-00EF502E049E}">
  <dimension ref="B2:R96"/>
  <sheetViews>
    <sheetView tabSelected="1" zoomScale="85" zoomScaleNormal="85" workbookViewId="0">
      <selection activeCell="G14" sqref="G14:G15"/>
    </sheetView>
  </sheetViews>
  <sheetFormatPr defaultRowHeight="15" x14ac:dyDescent="0.25"/>
  <cols>
    <col min="1" max="1" width="9.140625" style="5"/>
    <col min="2" max="15" width="19.85546875" style="5" customWidth="1"/>
    <col min="16" max="16" width="19.85546875" style="5" hidden="1" customWidth="1"/>
    <col min="17" max="17" width="67.28515625" style="5" bestFit="1" customWidth="1"/>
    <col min="18" max="16384" width="9.140625" style="5"/>
  </cols>
  <sheetData>
    <row r="2" spans="2:18" ht="26.25" x14ac:dyDescent="0.4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68.25" customHeight="1" x14ac:dyDescent="0.25">
      <c r="B4" s="150" t="s">
        <v>29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6" spans="2:18" x14ac:dyDescent="0.25">
      <c r="B6" s="102" t="s">
        <v>30</v>
      </c>
      <c r="C6" s="103"/>
      <c r="D6" s="104"/>
      <c r="E6" s="6"/>
      <c r="F6" s="102" t="s">
        <v>8</v>
      </c>
      <c r="G6" s="103"/>
      <c r="H6" s="103"/>
      <c r="I6" s="103"/>
      <c r="J6" s="103"/>
      <c r="K6" s="104"/>
    </row>
    <row r="7" spans="2:18" x14ac:dyDescent="0.25">
      <c r="B7" s="105"/>
      <c r="C7" s="106"/>
      <c r="D7" s="107"/>
      <c r="E7" s="6"/>
      <c r="F7" s="105"/>
      <c r="G7" s="106"/>
      <c r="H7" s="106"/>
      <c r="I7" s="106"/>
      <c r="J7" s="106"/>
      <c r="K7" s="107"/>
    </row>
    <row r="8" spans="2:18" ht="15" customHeight="1" x14ac:dyDescent="0.25">
      <c r="B8" s="151" t="s">
        <v>31</v>
      </c>
      <c r="C8" s="77" t="s">
        <v>1</v>
      </c>
      <c r="D8" s="77" t="s">
        <v>32</v>
      </c>
      <c r="E8" s="7"/>
      <c r="F8" s="108"/>
      <c r="G8" s="111" t="s">
        <v>9</v>
      </c>
      <c r="H8" s="111" t="s">
        <v>10</v>
      </c>
      <c r="I8" s="111" t="s">
        <v>33</v>
      </c>
      <c r="J8" s="111" t="s">
        <v>34</v>
      </c>
      <c r="K8" s="111" t="s">
        <v>35</v>
      </c>
    </row>
    <row r="9" spans="2:18" x14ac:dyDescent="0.25">
      <c r="B9" s="151"/>
      <c r="C9" s="78"/>
      <c r="D9" s="78"/>
      <c r="E9" s="7"/>
      <c r="F9" s="109"/>
      <c r="G9" s="75"/>
      <c r="H9" s="75"/>
      <c r="I9" s="75"/>
      <c r="J9" s="75"/>
      <c r="K9" s="75"/>
    </row>
    <row r="10" spans="2:18" x14ac:dyDescent="0.25">
      <c r="B10" s="147" t="s">
        <v>36</v>
      </c>
      <c r="C10" s="98"/>
      <c r="D10" s="98"/>
      <c r="E10" s="8"/>
      <c r="F10" s="109"/>
      <c r="G10" s="76"/>
      <c r="H10" s="76"/>
      <c r="I10" s="76"/>
      <c r="J10" s="76"/>
      <c r="K10" s="76"/>
    </row>
    <row r="11" spans="2:18" x14ac:dyDescent="0.25">
      <c r="B11" s="147"/>
      <c r="C11" s="99"/>
      <c r="D11" s="99"/>
      <c r="E11" s="8"/>
      <c r="F11" s="110"/>
      <c r="G11" s="1" t="s">
        <v>11</v>
      </c>
      <c r="H11" s="1" t="s">
        <v>11</v>
      </c>
      <c r="I11" s="1" t="s">
        <v>11</v>
      </c>
      <c r="J11" s="2" t="s">
        <v>11</v>
      </c>
      <c r="K11" s="1" t="s">
        <v>11</v>
      </c>
    </row>
    <row r="12" spans="2:18" x14ac:dyDescent="0.25">
      <c r="B12" s="147" t="s">
        <v>37</v>
      </c>
      <c r="C12" s="98"/>
      <c r="D12" s="98"/>
      <c r="E12" s="8"/>
      <c r="F12" s="122" t="s">
        <v>12</v>
      </c>
      <c r="G12" s="112"/>
      <c r="H12" s="112"/>
      <c r="I12" s="112"/>
      <c r="J12" s="112"/>
      <c r="K12" s="112"/>
    </row>
    <row r="13" spans="2:18" x14ac:dyDescent="0.25">
      <c r="B13" s="147"/>
      <c r="C13" s="99"/>
      <c r="D13" s="99"/>
      <c r="E13" s="8"/>
      <c r="F13" s="110"/>
      <c r="G13" s="113"/>
      <c r="H13" s="113"/>
      <c r="I13" s="113"/>
      <c r="J13" s="113"/>
      <c r="K13" s="113"/>
    </row>
    <row r="14" spans="2:18" x14ac:dyDescent="0.25">
      <c r="B14" s="147" t="s">
        <v>2</v>
      </c>
      <c r="C14" s="98"/>
      <c r="D14" s="98"/>
      <c r="E14" s="8"/>
      <c r="F14" s="120" t="s">
        <v>13</v>
      </c>
      <c r="G14" s="118"/>
      <c r="H14" s="118"/>
      <c r="I14" s="118"/>
      <c r="J14" s="118"/>
      <c r="K14" s="118"/>
    </row>
    <row r="15" spans="2:18" x14ac:dyDescent="0.25">
      <c r="B15" s="147"/>
      <c r="C15" s="99"/>
      <c r="D15" s="99"/>
      <c r="E15" s="8"/>
      <c r="F15" s="121"/>
      <c r="G15" s="119"/>
      <c r="H15" s="119"/>
      <c r="I15" s="119"/>
      <c r="J15" s="119"/>
      <c r="K15" s="119"/>
    </row>
    <row r="16" spans="2:18" x14ac:dyDescent="0.25">
      <c r="B16" s="147" t="s">
        <v>3</v>
      </c>
      <c r="C16" s="98"/>
      <c r="D16" s="98"/>
      <c r="E16" s="8"/>
      <c r="F16" s="120" t="s">
        <v>14</v>
      </c>
      <c r="G16" s="116"/>
      <c r="H16" s="116"/>
      <c r="I16" s="116"/>
      <c r="J16" s="116"/>
      <c r="K16" s="116"/>
    </row>
    <row r="17" spans="2:11" x14ac:dyDescent="0.25">
      <c r="B17" s="147"/>
      <c r="C17" s="99"/>
      <c r="D17" s="99"/>
      <c r="E17" s="8"/>
      <c r="F17" s="121"/>
      <c r="G17" s="117"/>
      <c r="H17" s="117"/>
      <c r="I17" s="117"/>
      <c r="J17" s="117"/>
      <c r="K17" s="117"/>
    </row>
    <row r="18" spans="2:11" x14ac:dyDescent="0.25">
      <c r="B18" s="148" t="s">
        <v>4</v>
      </c>
      <c r="C18" s="98"/>
      <c r="D18" s="98"/>
      <c r="E18" s="9"/>
      <c r="F18" s="120" t="s">
        <v>15</v>
      </c>
      <c r="G18" s="112"/>
      <c r="H18" s="112"/>
      <c r="I18" s="112"/>
      <c r="J18" s="112"/>
      <c r="K18" s="112"/>
    </row>
    <row r="19" spans="2:11" x14ac:dyDescent="0.25">
      <c r="B19" s="149"/>
      <c r="C19" s="99"/>
      <c r="D19" s="99"/>
      <c r="E19" s="9"/>
      <c r="F19" s="121"/>
      <c r="G19" s="113"/>
      <c r="H19" s="113"/>
      <c r="I19" s="113"/>
      <c r="J19" s="113"/>
      <c r="K19" s="113"/>
    </row>
    <row r="20" spans="2:11" x14ac:dyDescent="0.25">
      <c r="B20" s="148" t="s">
        <v>5</v>
      </c>
      <c r="C20" s="98"/>
      <c r="D20" s="98"/>
      <c r="E20" s="9"/>
      <c r="F20" s="120" t="s">
        <v>38</v>
      </c>
      <c r="G20" s="114"/>
      <c r="H20" s="114"/>
      <c r="I20" s="114"/>
      <c r="J20" s="114"/>
      <c r="K20" s="114"/>
    </row>
    <row r="21" spans="2:11" x14ac:dyDescent="0.25">
      <c r="B21" s="149"/>
      <c r="C21" s="99"/>
      <c r="D21" s="99"/>
      <c r="E21" s="9"/>
      <c r="F21" s="121"/>
      <c r="G21" s="115"/>
      <c r="H21" s="115"/>
      <c r="I21" s="115"/>
      <c r="J21" s="115"/>
      <c r="K21" s="115"/>
    </row>
    <row r="22" spans="2:11" x14ac:dyDescent="0.25">
      <c r="B22" s="145" t="s">
        <v>6</v>
      </c>
      <c r="C22" s="100">
        <f>SUM(C10:C21)</f>
        <v>0</v>
      </c>
      <c r="D22" s="100"/>
      <c r="E22" s="10"/>
      <c r="F22" s="11"/>
      <c r="G22" s="11"/>
      <c r="H22" s="11"/>
    </row>
    <row r="23" spans="2:11" x14ac:dyDescent="0.25">
      <c r="B23" s="146"/>
      <c r="C23" s="101"/>
      <c r="D23" s="101"/>
      <c r="E23" s="10"/>
      <c r="F23" s="11"/>
      <c r="G23" s="11"/>
      <c r="H23" s="11"/>
    </row>
    <row r="24" spans="2:11" x14ac:dyDescent="0.25">
      <c r="B24" s="95"/>
      <c r="C24" s="96"/>
      <c r="D24" s="97"/>
      <c r="E24" s="12"/>
      <c r="F24" s="12"/>
      <c r="G24" s="12"/>
      <c r="H24" s="12"/>
    </row>
    <row r="25" spans="2:11" x14ac:dyDescent="0.25">
      <c r="B25" s="87" t="s">
        <v>39</v>
      </c>
      <c r="C25" s="88"/>
      <c r="D25" s="93"/>
      <c r="E25" s="7"/>
      <c r="F25" s="13"/>
      <c r="G25" s="13"/>
      <c r="H25" s="13"/>
    </row>
    <row r="26" spans="2:11" x14ac:dyDescent="0.25">
      <c r="B26" s="89"/>
      <c r="C26" s="90"/>
      <c r="D26" s="94"/>
      <c r="E26" s="7"/>
      <c r="F26" s="13"/>
    </row>
    <row r="27" spans="2:11" x14ac:dyDescent="0.25">
      <c r="B27" s="83" t="s">
        <v>7</v>
      </c>
      <c r="C27" s="84"/>
      <c r="D27" s="91"/>
      <c r="E27" s="7"/>
      <c r="F27" s="13"/>
    </row>
    <row r="28" spans="2:11" x14ac:dyDescent="0.25">
      <c r="B28" s="85"/>
      <c r="C28" s="86"/>
      <c r="D28" s="92"/>
      <c r="E28" s="7"/>
      <c r="F28" s="13"/>
    </row>
    <row r="31" spans="2:11" x14ac:dyDescent="0.25">
      <c r="B31" s="135" t="s">
        <v>16</v>
      </c>
      <c r="C31" s="136"/>
      <c r="D31" s="136"/>
      <c r="E31" s="136"/>
      <c r="F31" s="136"/>
      <c r="G31" s="136"/>
      <c r="H31" s="136"/>
      <c r="I31" s="137"/>
    </row>
    <row r="32" spans="2:11" x14ac:dyDescent="0.25">
      <c r="B32" s="138"/>
      <c r="C32" s="139"/>
      <c r="D32" s="139"/>
      <c r="E32" s="139"/>
      <c r="F32" s="139"/>
      <c r="G32" s="139"/>
      <c r="H32" s="139"/>
      <c r="I32" s="140"/>
    </row>
    <row r="33" spans="2:9" ht="15" customHeight="1" x14ac:dyDescent="0.25">
      <c r="B33" s="79" t="s">
        <v>40</v>
      </c>
      <c r="C33" s="141" t="s">
        <v>31</v>
      </c>
      <c r="D33" s="143" t="s">
        <v>17</v>
      </c>
      <c r="E33" s="144"/>
      <c r="F33" s="144"/>
      <c r="G33" s="121" t="s">
        <v>18</v>
      </c>
      <c r="H33" s="121"/>
      <c r="I33" s="121"/>
    </row>
    <row r="34" spans="2:9" s="40" customFormat="1" x14ac:dyDescent="0.25">
      <c r="B34" s="80"/>
      <c r="C34" s="142"/>
      <c r="D34" s="44" t="s">
        <v>1</v>
      </c>
      <c r="E34" s="45" t="s">
        <v>21</v>
      </c>
      <c r="F34" s="31" t="s">
        <v>19</v>
      </c>
      <c r="G34" s="44" t="s">
        <v>20</v>
      </c>
      <c r="H34" s="44" t="s">
        <v>21</v>
      </c>
      <c r="I34" s="31" t="s">
        <v>19</v>
      </c>
    </row>
    <row r="35" spans="2:9" x14ac:dyDescent="0.25">
      <c r="B35" s="80"/>
      <c r="C35" s="14" t="s">
        <v>36</v>
      </c>
      <c r="D35" s="41"/>
      <c r="E35" s="41"/>
      <c r="F35" s="35"/>
      <c r="G35" s="41"/>
      <c r="H35" s="41"/>
      <c r="I35" s="38"/>
    </row>
    <row r="36" spans="2:9" x14ac:dyDescent="0.25">
      <c r="B36" s="80"/>
      <c r="C36" s="14" t="s">
        <v>37</v>
      </c>
      <c r="D36" s="41"/>
      <c r="E36" s="41"/>
      <c r="F36" s="35"/>
      <c r="G36" s="41"/>
      <c r="H36" s="41"/>
      <c r="I36" s="38"/>
    </row>
    <row r="37" spans="2:9" x14ac:dyDescent="0.25">
      <c r="B37" s="80"/>
      <c r="C37" s="14" t="s">
        <v>2</v>
      </c>
      <c r="D37" s="41"/>
      <c r="E37" s="41"/>
      <c r="F37" s="35"/>
      <c r="G37" s="41"/>
      <c r="H37" s="41"/>
      <c r="I37" s="38"/>
    </row>
    <row r="38" spans="2:9" x14ac:dyDescent="0.25">
      <c r="B38" s="46">
        <v>2018</v>
      </c>
      <c r="C38" s="14" t="s">
        <v>3</v>
      </c>
      <c r="D38" s="41" t="s">
        <v>60</v>
      </c>
      <c r="E38" s="41"/>
      <c r="F38" s="35"/>
      <c r="G38" s="41"/>
      <c r="H38" s="41"/>
      <c r="I38" s="38"/>
    </row>
    <row r="39" spans="2:9" x14ac:dyDescent="0.25">
      <c r="B39" s="81"/>
      <c r="C39" s="14" t="s">
        <v>4</v>
      </c>
      <c r="D39" s="41"/>
      <c r="E39" s="41"/>
      <c r="F39" s="35"/>
      <c r="G39" s="41"/>
      <c r="H39" s="41"/>
      <c r="I39" s="38"/>
    </row>
    <row r="40" spans="2:9" x14ac:dyDescent="0.25">
      <c r="B40" s="81"/>
      <c r="C40" s="14" t="s">
        <v>5</v>
      </c>
      <c r="D40" s="41"/>
      <c r="E40" s="41"/>
      <c r="F40" s="35"/>
      <c r="G40" s="41"/>
      <c r="H40" s="41"/>
      <c r="I40" s="38"/>
    </row>
    <row r="41" spans="2:9" x14ac:dyDescent="0.25">
      <c r="B41" s="82"/>
      <c r="C41" s="15" t="s">
        <v>6</v>
      </c>
      <c r="D41" s="42">
        <f>SUM(D35:D40)</f>
        <v>0</v>
      </c>
      <c r="E41" s="42"/>
      <c r="F41" s="36">
        <f>SUM(F35:F40)</f>
        <v>0</v>
      </c>
      <c r="G41" s="42">
        <f>SUM(G35:G40)</f>
        <v>0</v>
      </c>
      <c r="H41" s="42"/>
      <c r="I41" s="36">
        <f>SUM(I35:I40)</f>
        <v>0</v>
      </c>
    </row>
    <row r="42" spans="2:9" x14ac:dyDescent="0.25">
      <c r="B42" s="16"/>
      <c r="C42" s="4"/>
      <c r="D42" s="4"/>
      <c r="E42" s="4"/>
      <c r="F42" s="37"/>
      <c r="G42" s="4"/>
      <c r="H42" s="4"/>
      <c r="I42" s="4"/>
    </row>
    <row r="43" spans="2:9" ht="15" customHeight="1" x14ac:dyDescent="0.25">
      <c r="B43" s="79" t="s">
        <v>40</v>
      </c>
      <c r="C43" s="122" t="s">
        <v>31</v>
      </c>
      <c r="D43" s="132" t="s">
        <v>17</v>
      </c>
      <c r="E43" s="133"/>
      <c r="F43" s="134"/>
      <c r="G43" s="132" t="s">
        <v>18</v>
      </c>
      <c r="H43" s="133"/>
      <c r="I43" s="134"/>
    </row>
    <row r="44" spans="2:9" s="40" customFormat="1" x14ac:dyDescent="0.25">
      <c r="B44" s="80"/>
      <c r="C44" s="110"/>
      <c r="D44" s="43" t="s">
        <v>1</v>
      </c>
      <c r="E44" s="43" t="s">
        <v>21</v>
      </c>
      <c r="F44" s="34" t="s">
        <v>19</v>
      </c>
      <c r="G44" s="43" t="s">
        <v>20</v>
      </c>
      <c r="H44" s="43" t="s">
        <v>21</v>
      </c>
      <c r="I44" s="31" t="s">
        <v>19</v>
      </c>
    </row>
    <row r="45" spans="2:9" x14ac:dyDescent="0.25">
      <c r="B45" s="80"/>
      <c r="C45" s="18" t="s">
        <v>36</v>
      </c>
      <c r="D45" s="41"/>
      <c r="E45" s="41"/>
      <c r="F45" s="35"/>
      <c r="G45" s="41"/>
      <c r="H45" s="41"/>
      <c r="I45" s="39"/>
    </row>
    <row r="46" spans="2:9" x14ac:dyDescent="0.25">
      <c r="B46" s="80"/>
      <c r="C46" s="18" t="s">
        <v>37</v>
      </c>
      <c r="D46" s="41"/>
      <c r="E46" s="41"/>
      <c r="F46" s="35"/>
      <c r="G46" s="41"/>
      <c r="H46" s="41"/>
      <c r="I46" s="39"/>
    </row>
    <row r="47" spans="2:9" x14ac:dyDescent="0.25">
      <c r="B47" s="80"/>
      <c r="C47" s="18" t="s">
        <v>2</v>
      </c>
      <c r="D47" s="41"/>
      <c r="E47" s="41"/>
      <c r="F47" s="35"/>
      <c r="G47" s="41"/>
      <c r="H47" s="41"/>
      <c r="I47" s="39"/>
    </row>
    <row r="48" spans="2:9" x14ac:dyDescent="0.25">
      <c r="B48" s="46">
        <v>2019</v>
      </c>
      <c r="C48" s="18" t="s">
        <v>3</v>
      </c>
      <c r="D48" s="41"/>
      <c r="E48" s="41"/>
      <c r="F48" s="35"/>
      <c r="G48" s="41"/>
      <c r="H48" s="41"/>
      <c r="I48" s="39"/>
    </row>
    <row r="49" spans="2:16" x14ac:dyDescent="0.25">
      <c r="B49" s="81"/>
      <c r="C49" s="18" t="s">
        <v>4</v>
      </c>
      <c r="D49" s="41"/>
      <c r="E49" s="41"/>
      <c r="F49" s="35"/>
      <c r="G49" s="41"/>
      <c r="H49" s="41"/>
      <c r="I49" s="39"/>
    </row>
    <row r="50" spans="2:16" x14ac:dyDescent="0.25">
      <c r="B50" s="81"/>
      <c r="C50" s="18" t="s">
        <v>5</v>
      </c>
      <c r="D50" s="41"/>
      <c r="E50" s="41"/>
      <c r="F50" s="35"/>
      <c r="G50" s="41"/>
      <c r="H50" s="41"/>
      <c r="I50" s="39"/>
    </row>
    <row r="51" spans="2:16" x14ac:dyDescent="0.25">
      <c r="B51" s="82"/>
      <c r="C51" s="19" t="s">
        <v>6</v>
      </c>
      <c r="D51" s="42">
        <f t="shared" ref="D51:I51" si="0">SUM(D45:D50)</f>
        <v>0</v>
      </c>
      <c r="E51" s="42"/>
      <c r="F51" s="36">
        <f t="shared" si="0"/>
        <v>0</v>
      </c>
      <c r="G51" s="42">
        <f t="shared" si="0"/>
        <v>0</v>
      </c>
      <c r="H51" s="42"/>
      <c r="I51" s="36">
        <f t="shared" si="0"/>
        <v>0</v>
      </c>
    </row>
    <row r="52" spans="2:16" x14ac:dyDescent="0.25">
      <c r="B52" s="4"/>
      <c r="C52" s="4"/>
      <c r="D52" s="4"/>
      <c r="E52" s="4"/>
      <c r="F52" s="37"/>
      <c r="G52" s="4"/>
      <c r="H52" s="4"/>
      <c r="I52" s="4"/>
    </row>
    <row r="53" spans="2:16" ht="15" customHeight="1" x14ac:dyDescent="0.25">
      <c r="B53" s="79" t="s">
        <v>40</v>
      </c>
      <c r="C53" s="122" t="s">
        <v>31</v>
      </c>
      <c r="D53" s="132" t="s">
        <v>17</v>
      </c>
      <c r="E53" s="133"/>
      <c r="F53" s="134"/>
      <c r="G53" s="132" t="s">
        <v>18</v>
      </c>
      <c r="H53" s="133"/>
      <c r="I53" s="134"/>
    </row>
    <row r="54" spans="2:16" s="40" customFormat="1" x14ac:dyDescent="0.25">
      <c r="B54" s="80"/>
      <c r="C54" s="110"/>
      <c r="D54" s="43" t="s">
        <v>1</v>
      </c>
      <c r="E54" s="43" t="s">
        <v>21</v>
      </c>
      <c r="F54" s="34" t="s">
        <v>19</v>
      </c>
      <c r="G54" s="17" t="s">
        <v>20</v>
      </c>
      <c r="H54" s="17" t="s">
        <v>21</v>
      </c>
      <c r="I54" s="31" t="s">
        <v>19</v>
      </c>
    </row>
    <row r="55" spans="2:16" x14ac:dyDescent="0.25">
      <c r="B55" s="80"/>
      <c r="C55" s="18" t="s">
        <v>36</v>
      </c>
      <c r="D55" s="41"/>
      <c r="E55" s="41"/>
      <c r="F55" s="35"/>
      <c r="G55" s="41"/>
      <c r="H55" s="41"/>
      <c r="I55" s="38"/>
    </row>
    <row r="56" spans="2:16" x14ac:dyDescent="0.25">
      <c r="B56" s="80"/>
      <c r="C56" s="18" t="s">
        <v>37</v>
      </c>
      <c r="D56" s="41"/>
      <c r="E56" s="41"/>
      <c r="F56" s="35"/>
      <c r="G56" s="41"/>
      <c r="H56" s="41"/>
      <c r="I56" s="38"/>
    </row>
    <row r="57" spans="2:16" x14ac:dyDescent="0.25">
      <c r="B57" s="80"/>
      <c r="C57" s="18" t="s">
        <v>2</v>
      </c>
      <c r="D57" s="41"/>
      <c r="E57" s="41"/>
      <c r="F57" s="35"/>
      <c r="G57" s="41"/>
      <c r="H57" s="41"/>
      <c r="I57" s="38"/>
    </row>
    <row r="58" spans="2:16" x14ac:dyDescent="0.25">
      <c r="B58" s="46">
        <v>2020</v>
      </c>
      <c r="C58" s="18" t="s">
        <v>3</v>
      </c>
      <c r="D58" s="41"/>
      <c r="E58" s="41"/>
      <c r="F58" s="35"/>
      <c r="G58" s="41"/>
      <c r="H58" s="41"/>
      <c r="I58" s="38"/>
      <c r="M58" s="63" t="s">
        <v>46</v>
      </c>
      <c r="N58" s="64"/>
      <c r="O58" s="65"/>
    </row>
    <row r="59" spans="2:16" x14ac:dyDescent="0.25">
      <c r="B59" s="81"/>
      <c r="C59" s="18" t="s">
        <v>4</v>
      </c>
      <c r="D59" s="41"/>
      <c r="E59" s="41"/>
      <c r="F59" s="35"/>
      <c r="G59" s="41"/>
      <c r="H59" s="41"/>
      <c r="I59" s="38"/>
      <c r="M59" s="61" t="s">
        <v>48</v>
      </c>
      <c r="N59" s="62"/>
      <c r="O59" s="27">
        <v>1</v>
      </c>
    </row>
    <row r="60" spans="2:16" x14ac:dyDescent="0.25">
      <c r="B60" s="81"/>
      <c r="C60" s="18" t="s">
        <v>5</v>
      </c>
      <c r="D60" s="41"/>
      <c r="E60" s="41"/>
      <c r="F60" s="35"/>
      <c r="G60" s="41"/>
      <c r="H60" s="41"/>
      <c r="I60" s="38"/>
      <c r="M60" s="61" t="s">
        <v>49</v>
      </c>
      <c r="N60" s="62"/>
      <c r="O60" s="27">
        <v>0.8</v>
      </c>
    </row>
    <row r="61" spans="2:16" x14ac:dyDescent="0.25">
      <c r="B61" s="82"/>
      <c r="C61" s="19" t="s">
        <v>6</v>
      </c>
      <c r="D61" s="42">
        <f t="shared" ref="D61:I61" si="1">SUM(D55:D60)</f>
        <v>0</v>
      </c>
      <c r="E61" s="42"/>
      <c r="F61" s="36">
        <f t="shared" si="1"/>
        <v>0</v>
      </c>
      <c r="G61" s="42">
        <f t="shared" si="1"/>
        <v>0</v>
      </c>
      <c r="H61" s="42"/>
      <c r="I61" s="36">
        <f t="shared" si="1"/>
        <v>0</v>
      </c>
      <c r="M61" s="28"/>
      <c r="N61" s="29" t="s">
        <v>47</v>
      </c>
      <c r="O61" s="30">
        <v>0.05</v>
      </c>
    </row>
    <row r="64" spans="2:16" ht="15" customHeight="1" x14ac:dyDescent="0.25">
      <c r="B64" s="68" t="s">
        <v>41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70"/>
    </row>
    <row r="65" spans="2:17" ht="15" customHeight="1" x14ac:dyDescent="0.25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2:17" x14ac:dyDescent="0.25">
      <c r="B66" s="75" t="s">
        <v>22</v>
      </c>
      <c r="C66" s="75" t="s">
        <v>42</v>
      </c>
      <c r="D66" s="66" t="s">
        <v>43</v>
      </c>
      <c r="E66" s="66" t="s">
        <v>44</v>
      </c>
      <c r="F66" s="66" t="s">
        <v>23</v>
      </c>
      <c r="G66" s="66" t="s">
        <v>21</v>
      </c>
      <c r="H66" s="131" t="s">
        <v>24</v>
      </c>
      <c r="I66" s="130" t="s">
        <v>19</v>
      </c>
      <c r="J66" s="66" t="s">
        <v>25</v>
      </c>
      <c r="K66" s="66" t="s">
        <v>21</v>
      </c>
      <c r="L66" s="131" t="s">
        <v>24</v>
      </c>
      <c r="M66" s="130" t="s">
        <v>19</v>
      </c>
      <c r="N66" s="66" t="s">
        <v>26</v>
      </c>
      <c r="O66" s="66" t="s">
        <v>45</v>
      </c>
      <c r="P66" s="66" t="s">
        <v>50</v>
      </c>
    </row>
    <row r="67" spans="2:17" x14ac:dyDescent="0.25">
      <c r="B67" s="75"/>
      <c r="C67" s="76"/>
      <c r="D67" s="67"/>
      <c r="E67" s="67"/>
      <c r="F67" s="67"/>
      <c r="G67" s="67"/>
      <c r="H67" s="125"/>
      <c r="I67" s="127"/>
      <c r="J67" s="67"/>
      <c r="K67" s="67"/>
      <c r="L67" s="125"/>
      <c r="M67" s="127"/>
      <c r="N67" s="67"/>
      <c r="O67" s="67"/>
      <c r="P67" s="67"/>
    </row>
    <row r="68" spans="2:17" x14ac:dyDescent="0.25">
      <c r="B68" s="75"/>
      <c r="C68" s="18" t="s">
        <v>36</v>
      </c>
      <c r="D68" s="41"/>
      <c r="E68" s="42"/>
      <c r="F68" s="54"/>
      <c r="G68" s="54"/>
      <c r="H68" s="53"/>
      <c r="I68" s="49">
        <f t="shared" ref="I68:I74" si="2">F68*G68*H68</f>
        <v>0</v>
      </c>
      <c r="J68" s="54"/>
      <c r="K68" s="54"/>
      <c r="L68" s="53"/>
      <c r="M68" s="49">
        <f t="shared" ref="M68:M74" si="3">J68*K68*L68</f>
        <v>0</v>
      </c>
      <c r="N68" s="42">
        <f>ROUND((D68+E68+F68-J68)*$O$61,0)</f>
        <v>0</v>
      </c>
      <c r="O68" s="42">
        <f>(D68+E68+F68-J68-N68)</f>
        <v>0</v>
      </c>
      <c r="P68" s="42"/>
      <c r="Q68" s="58" t="s">
        <v>55</v>
      </c>
    </row>
    <row r="69" spans="2:17" x14ac:dyDescent="0.25">
      <c r="B69" s="75"/>
      <c r="C69" s="18" t="s">
        <v>37</v>
      </c>
      <c r="D69" s="41"/>
      <c r="E69" s="42"/>
      <c r="F69" s="54"/>
      <c r="G69" s="54"/>
      <c r="H69" s="53"/>
      <c r="I69" s="49">
        <f t="shared" si="2"/>
        <v>0</v>
      </c>
      <c r="J69" s="54"/>
      <c r="K69" s="54"/>
      <c r="L69" s="53"/>
      <c r="M69" s="49">
        <f t="shared" si="3"/>
        <v>0</v>
      </c>
      <c r="N69" s="42">
        <f t="shared" ref="N69:N74" si="4">ROUND((D69+E69+F69-J69)*$O$61,0)</f>
        <v>0</v>
      </c>
      <c r="O69" s="42">
        <f t="shared" ref="O69:O74" si="5">(D69+E69+F69-J69-N69)</f>
        <v>0</v>
      </c>
      <c r="P69" s="42"/>
      <c r="Q69" s="58" t="s">
        <v>52</v>
      </c>
    </row>
    <row r="70" spans="2:17" x14ac:dyDescent="0.25">
      <c r="B70" s="75"/>
      <c r="C70" s="18" t="s">
        <v>56</v>
      </c>
      <c r="D70" s="41"/>
      <c r="E70" s="42"/>
      <c r="F70" s="54"/>
      <c r="G70" s="54"/>
      <c r="H70" s="53"/>
      <c r="I70" s="49">
        <f t="shared" si="2"/>
        <v>0</v>
      </c>
      <c r="J70" s="54"/>
      <c r="K70" s="54"/>
      <c r="L70" s="53"/>
      <c r="M70" s="49">
        <f t="shared" si="3"/>
        <v>0</v>
      </c>
      <c r="N70" s="42">
        <f t="shared" si="4"/>
        <v>0</v>
      </c>
      <c r="O70" s="42">
        <f>(D70+E70+F70-J70-N70)</f>
        <v>0</v>
      </c>
      <c r="P70" s="42"/>
      <c r="Q70" s="58" t="s">
        <v>51</v>
      </c>
    </row>
    <row r="71" spans="2:17" x14ac:dyDescent="0.25">
      <c r="B71" s="75"/>
      <c r="C71" s="18" t="s">
        <v>3</v>
      </c>
      <c r="D71" s="41"/>
      <c r="E71" s="42">
        <f>ROUND(((D68*$O$59))+((D69*$O$60)),0)</f>
        <v>0</v>
      </c>
      <c r="F71" s="54"/>
      <c r="G71" s="54"/>
      <c r="H71" s="53"/>
      <c r="I71" s="49">
        <f t="shared" si="2"/>
        <v>0</v>
      </c>
      <c r="J71" s="54"/>
      <c r="K71" s="54"/>
      <c r="L71" s="53"/>
      <c r="M71" s="49">
        <f t="shared" si="3"/>
        <v>0</v>
      </c>
      <c r="N71" s="42">
        <f t="shared" si="4"/>
        <v>0</v>
      </c>
      <c r="O71" s="42">
        <f t="shared" si="5"/>
        <v>0</v>
      </c>
      <c r="P71" s="42"/>
      <c r="Q71" s="58" t="s">
        <v>58</v>
      </c>
    </row>
    <row r="72" spans="2:17" x14ac:dyDescent="0.25">
      <c r="B72" s="75"/>
      <c r="C72" s="18" t="s">
        <v>57</v>
      </c>
      <c r="D72" s="41"/>
      <c r="E72" s="42"/>
      <c r="F72" s="54"/>
      <c r="G72" s="54"/>
      <c r="H72" s="53"/>
      <c r="I72" s="49">
        <f t="shared" si="2"/>
        <v>0</v>
      </c>
      <c r="J72" s="54"/>
      <c r="K72" s="54"/>
      <c r="L72" s="53"/>
      <c r="M72" s="49">
        <f t="shared" si="3"/>
        <v>0</v>
      </c>
      <c r="N72" s="42">
        <f t="shared" si="4"/>
        <v>0</v>
      </c>
      <c r="O72" s="42">
        <f>(D72+E72+F72-J72-N72)</f>
        <v>0</v>
      </c>
      <c r="P72" s="42"/>
      <c r="Q72" s="58" t="s">
        <v>59</v>
      </c>
    </row>
    <row r="73" spans="2:17" x14ac:dyDescent="0.25">
      <c r="B73" s="75"/>
      <c r="C73" s="18" t="s">
        <v>4</v>
      </c>
      <c r="D73" s="41"/>
      <c r="E73" s="42"/>
      <c r="F73" s="54"/>
      <c r="G73" s="54"/>
      <c r="H73" s="53"/>
      <c r="I73" s="49">
        <f t="shared" si="2"/>
        <v>0</v>
      </c>
      <c r="J73" s="54"/>
      <c r="K73" s="54"/>
      <c r="L73" s="53"/>
      <c r="M73" s="49">
        <f t="shared" si="3"/>
        <v>0</v>
      </c>
      <c r="N73" s="42">
        <f t="shared" si="4"/>
        <v>0</v>
      </c>
      <c r="O73" s="42">
        <f t="shared" si="5"/>
        <v>0</v>
      </c>
      <c r="P73" s="42"/>
      <c r="Q73" s="58" t="s">
        <v>53</v>
      </c>
    </row>
    <row r="74" spans="2:17" x14ac:dyDescent="0.25">
      <c r="B74" s="75"/>
      <c r="C74" s="18" t="s">
        <v>5</v>
      </c>
      <c r="D74" s="41"/>
      <c r="E74" s="42"/>
      <c r="F74" s="54"/>
      <c r="G74" s="54"/>
      <c r="H74" s="53"/>
      <c r="I74" s="49">
        <f t="shared" si="2"/>
        <v>0</v>
      </c>
      <c r="J74" s="54"/>
      <c r="K74" s="54"/>
      <c r="L74" s="53"/>
      <c r="M74" s="49">
        <f t="shared" si="3"/>
        <v>0</v>
      </c>
      <c r="N74" s="42">
        <f t="shared" si="4"/>
        <v>0</v>
      </c>
      <c r="O74" s="42">
        <f t="shared" si="5"/>
        <v>0</v>
      </c>
      <c r="P74" s="42"/>
      <c r="Q74" s="58" t="s">
        <v>54</v>
      </c>
    </row>
    <row r="75" spans="2:17" x14ac:dyDescent="0.25">
      <c r="B75" s="76"/>
      <c r="C75" s="20" t="s">
        <v>6</v>
      </c>
      <c r="D75" s="42">
        <f t="shared" ref="D75:M75" si="6">ROUND(SUM(D68:D74),0)</f>
        <v>0</v>
      </c>
      <c r="E75" s="42">
        <f t="shared" si="6"/>
        <v>0</v>
      </c>
      <c r="F75" s="42">
        <f t="shared" si="6"/>
        <v>0</v>
      </c>
      <c r="G75" s="42"/>
      <c r="H75" s="32"/>
      <c r="I75" s="49">
        <f t="shared" si="6"/>
        <v>0</v>
      </c>
      <c r="J75" s="42">
        <f t="shared" si="6"/>
        <v>0</v>
      </c>
      <c r="K75" s="42"/>
      <c r="L75" s="32"/>
      <c r="M75" s="49">
        <f t="shared" si="6"/>
        <v>0</v>
      </c>
      <c r="N75" s="42">
        <f>SUM(N68:N74)</f>
        <v>0</v>
      </c>
      <c r="O75" s="42">
        <f t="shared" ref="O75" si="7">SUM(O68:O74)</f>
        <v>0</v>
      </c>
      <c r="P75" s="42"/>
      <c r="Q75" s="58"/>
    </row>
    <row r="76" spans="2:17" x14ac:dyDescent="0.25">
      <c r="B76" s="21"/>
      <c r="C76" s="22"/>
      <c r="D76" s="55"/>
      <c r="E76" s="55"/>
      <c r="F76" s="55"/>
      <c r="G76" s="55"/>
      <c r="H76" s="33"/>
      <c r="I76" s="50"/>
      <c r="J76" s="55"/>
      <c r="K76" s="55"/>
      <c r="L76" s="33"/>
      <c r="M76" s="50"/>
      <c r="N76" s="55"/>
      <c r="O76" s="55"/>
      <c r="P76" s="57"/>
    </row>
    <row r="77" spans="2:17" ht="30" customHeight="1" x14ac:dyDescent="0.25">
      <c r="B77" s="74" t="s">
        <v>27</v>
      </c>
      <c r="C77" s="23" t="s">
        <v>42</v>
      </c>
      <c r="D77" s="56" t="s">
        <v>43</v>
      </c>
      <c r="E77" s="56" t="s">
        <v>44</v>
      </c>
      <c r="F77" s="56" t="s">
        <v>23</v>
      </c>
      <c r="G77" s="56" t="s">
        <v>21</v>
      </c>
      <c r="H77" s="47" t="s">
        <v>24</v>
      </c>
      <c r="I77" s="51" t="s">
        <v>19</v>
      </c>
      <c r="J77" s="56" t="s">
        <v>25</v>
      </c>
      <c r="K77" s="56" t="s">
        <v>21</v>
      </c>
      <c r="L77" s="47" t="s">
        <v>24</v>
      </c>
      <c r="M77" s="51" t="s">
        <v>19</v>
      </c>
      <c r="N77" s="56" t="s">
        <v>26</v>
      </c>
      <c r="O77" s="56" t="s">
        <v>45</v>
      </c>
      <c r="P77" s="56" t="s">
        <v>50</v>
      </c>
    </row>
    <row r="78" spans="2:17" ht="15" customHeight="1" x14ac:dyDescent="0.25">
      <c r="B78" s="75"/>
      <c r="C78" s="18" t="s">
        <v>36</v>
      </c>
      <c r="D78" s="54">
        <f>+O68+O69</f>
        <v>0</v>
      </c>
      <c r="E78" s="42"/>
      <c r="F78" s="54"/>
      <c r="G78" s="54"/>
      <c r="H78" s="53"/>
      <c r="I78" s="49">
        <f t="shared" ref="I78:I84" si="8">F78*G78*H78</f>
        <v>0</v>
      </c>
      <c r="J78" s="54"/>
      <c r="K78" s="54"/>
      <c r="L78" s="53"/>
      <c r="M78" s="49">
        <f t="shared" ref="M78:M84" si="9">J78*K78*L78</f>
        <v>0</v>
      </c>
      <c r="N78" s="42">
        <f>ROUND((D78+E78+F78-J78)*$O$61,0)</f>
        <v>0</v>
      </c>
      <c r="O78" s="42">
        <f>(D78+E78+F78-J78-N78)</f>
        <v>0</v>
      </c>
      <c r="P78" s="42"/>
    </row>
    <row r="79" spans="2:17" x14ac:dyDescent="0.25">
      <c r="B79" s="75"/>
      <c r="C79" s="18" t="s">
        <v>37</v>
      </c>
      <c r="D79" s="54">
        <f>+O70</f>
        <v>0</v>
      </c>
      <c r="E79" s="42"/>
      <c r="F79" s="54"/>
      <c r="G79" s="54"/>
      <c r="H79" s="53"/>
      <c r="I79" s="49">
        <f t="shared" si="8"/>
        <v>0</v>
      </c>
      <c r="J79" s="54"/>
      <c r="K79" s="54"/>
      <c r="L79" s="53"/>
      <c r="M79" s="49">
        <f t="shared" si="9"/>
        <v>0</v>
      </c>
      <c r="N79" s="42">
        <f t="shared" ref="N79:N84" si="10">ROUND((D79+E79+F79-J79)*$O$61,0)</f>
        <v>0</v>
      </c>
      <c r="O79" s="42">
        <f t="shared" ref="O79:O84" si="11">(D79+E79+F79-J79-N79)</f>
        <v>0</v>
      </c>
      <c r="P79" s="42"/>
    </row>
    <row r="80" spans="2:17" x14ac:dyDescent="0.25">
      <c r="B80" s="75"/>
      <c r="C80" s="18" t="s">
        <v>56</v>
      </c>
      <c r="D80" s="54">
        <f>+ROUND(O71/2,0)</f>
        <v>0</v>
      </c>
      <c r="E80" s="42"/>
      <c r="F80" s="54"/>
      <c r="G80" s="54"/>
      <c r="H80" s="53"/>
      <c r="I80" s="49">
        <f t="shared" si="8"/>
        <v>0</v>
      </c>
      <c r="J80" s="54"/>
      <c r="K80" s="54"/>
      <c r="L80" s="53"/>
      <c r="M80" s="49">
        <f t="shared" si="9"/>
        <v>0</v>
      </c>
      <c r="N80" s="42">
        <f t="shared" si="10"/>
        <v>0</v>
      </c>
      <c r="O80" s="42">
        <f t="shared" si="11"/>
        <v>0</v>
      </c>
      <c r="P80" s="42"/>
    </row>
    <row r="81" spans="2:17" x14ac:dyDescent="0.25">
      <c r="B81" s="75"/>
      <c r="C81" s="18" t="s">
        <v>3</v>
      </c>
      <c r="D81" s="54"/>
      <c r="E81" s="42">
        <f>ROUND(((D78*$O$59))+((D79*$O$60)),0)</f>
        <v>0</v>
      </c>
      <c r="F81" s="54"/>
      <c r="G81" s="54"/>
      <c r="H81" s="53"/>
      <c r="I81" s="49">
        <f t="shared" si="8"/>
        <v>0</v>
      </c>
      <c r="J81" s="54"/>
      <c r="K81" s="54"/>
      <c r="L81" s="53"/>
      <c r="M81" s="49">
        <f t="shared" si="9"/>
        <v>0</v>
      </c>
      <c r="N81" s="42">
        <f t="shared" si="10"/>
        <v>0</v>
      </c>
      <c r="O81" s="42">
        <f t="shared" si="11"/>
        <v>0</v>
      </c>
      <c r="P81" s="42"/>
    </row>
    <row r="82" spans="2:17" x14ac:dyDescent="0.25">
      <c r="B82" s="75"/>
      <c r="C82" s="18" t="s">
        <v>57</v>
      </c>
      <c r="D82" s="41">
        <f>+O71-D80</f>
        <v>0</v>
      </c>
      <c r="E82" s="42"/>
      <c r="F82" s="54"/>
      <c r="G82" s="54"/>
      <c r="H82" s="53"/>
      <c r="I82" s="49">
        <f t="shared" si="8"/>
        <v>0</v>
      </c>
      <c r="J82" s="54"/>
      <c r="K82" s="54"/>
      <c r="L82" s="53"/>
      <c r="M82" s="49">
        <f t="shared" si="9"/>
        <v>0</v>
      </c>
      <c r="N82" s="42">
        <f t="shared" si="10"/>
        <v>0</v>
      </c>
      <c r="O82" s="42">
        <f>(D82+E82+F82-J82-N82)</f>
        <v>0</v>
      </c>
      <c r="P82" s="42"/>
      <c r="Q82" s="58"/>
    </row>
    <row r="83" spans="2:17" x14ac:dyDescent="0.25">
      <c r="B83" s="75"/>
      <c r="C83" s="18" t="s">
        <v>4</v>
      </c>
      <c r="D83" s="54">
        <f>O72+O73</f>
        <v>0</v>
      </c>
      <c r="E83" s="42"/>
      <c r="F83" s="54"/>
      <c r="G83" s="54"/>
      <c r="H83" s="53"/>
      <c r="I83" s="49">
        <f t="shared" si="8"/>
        <v>0</v>
      </c>
      <c r="J83" s="54"/>
      <c r="K83" s="54"/>
      <c r="L83" s="53"/>
      <c r="M83" s="49">
        <f t="shared" si="9"/>
        <v>0</v>
      </c>
      <c r="N83" s="42">
        <f t="shared" si="10"/>
        <v>0</v>
      </c>
      <c r="O83" s="42">
        <f t="shared" si="11"/>
        <v>0</v>
      </c>
      <c r="P83" s="42"/>
    </row>
    <row r="84" spans="2:17" x14ac:dyDescent="0.25">
      <c r="B84" s="75"/>
      <c r="C84" s="18" t="s">
        <v>5</v>
      </c>
      <c r="D84" s="54">
        <f>+O74</f>
        <v>0</v>
      </c>
      <c r="E84" s="42"/>
      <c r="F84" s="54"/>
      <c r="G84" s="54"/>
      <c r="H84" s="53"/>
      <c r="I84" s="49">
        <f t="shared" si="8"/>
        <v>0</v>
      </c>
      <c r="J84" s="54"/>
      <c r="K84" s="54"/>
      <c r="L84" s="53"/>
      <c r="M84" s="49">
        <f t="shared" si="9"/>
        <v>0</v>
      </c>
      <c r="N84" s="42">
        <f t="shared" si="10"/>
        <v>0</v>
      </c>
      <c r="O84" s="42">
        <f t="shared" si="11"/>
        <v>0</v>
      </c>
      <c r="P84" s="42"/>
    </row>
    <row r="85" spans="2:17" x14ac:dyDescent="0.25">
      <c r="B85" s="76"/>
      <c r="C85" s="20" t="s">
        <v>6</v>
      </c>
      <c r="D85" s="42">
        <f t="shared" ref="D85:O85" si="12">ROUND(SUM(D78:D84),0)</f>
        <v>0</v>
      </c>
      <c r="E85" s="42">
        <f t="shared" si="12"/>
        <v>0</v>
      </c>
      <c r="F85" s="42">
        <f t="shared" si="12"/>
        <v>0</v>
      </c>
      <c r="G85" s="42"/>
      <c r="H85" s="32"/>
      <c r="I85" s="49">
        <f t="shared" si="12"/>
        <v>0</v>
      </c>
      <c r="J85" s="42">
        <f t="shared" si="12"/>
        <v>0</v>
      </c>
      <c r="K85" s="42"/>
      <c r="L85" s="32"/>
      <c r="M85" s="49">
        <f t="shared" si="12"/>
        <v>0</v>
      </c>
      <c r="N85" s="42">
        <f>SUM(N78:N84)</f>
        <v>0</v>
      </c>
      <c r="O85" s="42">
        <f t="shared" si="12"/>
        <v>0</v>
      </c>
      <c r="P85" s="42"/>
    </row>
    <row r="86" spans="2:17" x14ac:dyDescent="0.25">
      <c r="D86" s="57"/>
      <c r="E86" s="57"/>
      <c r="F86" s="57"/>
      <c r="G86" s="57"/>
      <c r="H86" s="48"/>
      <c r="I86" s="52"/>
      <c r="J86" s="57"/>
      <c r="K86" s="57"/>
      <c r="L86" s="48"/>
      <c r="M86" s="52"/>
      <c r="N86" s="57"/>
      <c r="O86" s="57"/>
      <c r="P86" s="57"/>
    </row>
    <row r="87" spans="2:17" x14ac:dyDescent="0.25">
      <c r="B87" s="24" t="s">
        <v>28</v>
      </c>
      <c r="C87" s="122" t="s">
        <v>42</v>
      </c>
      <c r="D87" s="123" t="s">
        <v>43</v>
      </c>
      <c r="E87" s="123" t="s">
        <v>44</v>
      </c>
      <c r="F87" s="123" t="s">
        <v>23</v>
      </c>
      <c r="G87" s="123" t="s">
        <v>21</v>
      </c>
      <c r="H87" s="124" t="s">
        <v>24</v>
      </c>
      <c r="I87" s="126" t="s">
        <v>19</v>
      </c>
      <c r="J87" s="123" t="s">
        <v>25</v>
      </c>
      <c r="K87" s="123" t="s">
        <v>21</v>
      </c>
      <c r="L87" s="124" t="s">
        <v>24</v>
      </c>
      <c r="M87" s="126" t="s">
        <v>19</v>
      </c>
      <c r="N87" s="123" t="s">
        <v>26</v>
      </c>
      <c r="O87" s="128" t="s">
        <v>45</v>
      </c>
      <c r="P87" s="59" t="s">
        <v>50</v>
      </c>
    </row>
    <row r="88" spans="2:17" x14ac:dyDescent="0.25">
      <c r="B88" s="25"/>
      <c r="C88" s="110"/>
      <c r="D88" s="67"/>
      <c r="E88" s="67"/>
      <c r="F88" s="67"/>
      <c r="G88" s="67"/>
      <c r="H88" s="125"/>
      <c r="I88" s="127"/>
      <c r="J88" s="67"/>
      <c r="K88" s="67"/>
      <c r="L88" s="125"/>
      <c r="M88" s="127"/>
      <c r="N88" s="67"/>
      <c r="O88" s="129"/>
      <c r="P88" s="60"/>
    </row>
    <row r="89" spans="2:17" x14ac:dyDescent="0.25">
      <c r="B89" s="25"/>
      <c r="C89" s="18" t="s">
        <v>36</v>
      </c>
      <c r="D89" s="54"/>
      <c r="E89" s="42"/>
      <c r="F89" s="54"/>
      <c r="G89" s="54"/>
      <c r="H89" s="53"/>
      <c r="I89" s="49">
        <f t="shared" ref="I89:I95" si="13">F89*G89*H89</f>
        <v>0</v>
      </c>
      <c r="J89" s="54"/>
      <c r="K89" s="54"/>
      <c r="L89" s="53"/>
      <c r="M89" s="49">
        <f t="shared" ref="M89:M95" si="14">J89*K89*L89</f>
        <v>0</v>
      </c>
      <c r="N89" s="42">
        <f>ROUND((D89+E89+F89-J89)*$O$61,0)</f>
        <v>0</v>
      </c>
      <c r="O89" s="42">
        <f>(D89+E89+F89-J89-N89)</f>
        <v>0</v>
      </c>
      <c r="P89" s="42"/>
    </row>
    <row r="90" spans="2:17" x14ac:dyDescent="0.25">
      <c r="B90" s="25"/>
      <c r="C90" s="18" t="s">
        <v>37</v>
      </c>
      <c r="D90" s="54"/>
      <c r="E90" s="42"/>
      <c r="F90" s="54"/>
      <c r="G90" s="54"/>
      <c r="H90" s="53"/>
      <c r="I90" s="49">
        <f t="shared" si="13"/>
        <v>0</v>
      </c>
      <c r="J90" s="54"/>
      <c r="K90" s="54"/>
      <c r="L90" s="53"/>
      <c r="M90" s="49">
        <f t="shared" si="14"/>
        <v>0</v>
      </c>
      <c r="N90" s="42">
        <f t="shared" ref="N90:N95" si="15">ROUND((D90+E90+F90-J90)*$O$61,0)</f>
        <v>0</v>
      </c>
      <c r="O90" s="42">
        <f t="shared" ref="O90:O95" si="16">(D90+E90+F90-J90-N90)</f>
        <v>0</v>
      </c>
      <c r="P90" s="42"/>
    </row>
    <row r="91" spans="2:17" x14ac:dyDescent="0.25">
      <c r="B91" s="25"/>
      <c r="C91" s="18" t="s">
        <v>56</v>
      </c>
      <c r="D91" s="54"/>
      <c r="E91" s="42"/>
      <c r="F91" s="54"/>
      <c r="G91" s="54"/>
      <c r="H91" s="53"/>
      <c r="I91" s="49">
        <f t="shared" si="13"/>
        <v>0</v>
      </c>
      <c r="J91" s="54"/>
      <c r="K91" s="54"/>
      <c r="L91" s="53"/>
      <c r="M91" s="49">
        <f t="shared" si="14"/>
        <v>0</v>
      </c>
      <c r="N91" s="42">
        <f t="shared" si="15"/>
        <v>0</v>
      </c>
      <c r="O91" s="42">
        <f t="shared" si="16"/>
        <v>0</v>
      </c>
      <c r="P91" s="42"/>
    </row>
    <row r="92" spans="2:17" x14ac:dyDescent="0.25">
      <c r="B92" s="25"/>
      <c r="C92" s="18" t="s">
        <v>3</v>
      </c>
      <c r="D92" s="54"/>
      <c r="E92" s="42">
        <f>ROUND(((D89*$O$59))+((D90*$O$60)),0)</f>
        <v>0</v>
      </c>
      <c r="F92" s="54"/>
      <c r="G92" s="54"/>
      <c r="H92" s="53"/>
      <c r="I92" s="49">
        <f t="shared" si="13"/>
        <v>0</v>
      </c>
      <c r="J92" s="54"/>
      <c r="K92" s="54"/>
      <c r="L92" s="53"/>
      <c r="M92" s="49">
        <f t="shared" si="14"/>
        <v>0</v>
      </c>
      <c r="N92" s="42">
        <f t="shared" si="15"/>
        <v>0</v>
      </c>
      <c r="O92" s="42">
        <f t="shared" si="16"/>
        <v>0</v>
      </c>
      <c r="P92" s="42"/>
    </row>
    <row r="93" spans="2:17" x14ac:dyDescent="0.25">
      <c r="B93" s="25"/>
      <c r="C93" s="18" t="s">
        <v>57</v>
      </c>
      <c r="D93" s="41"/>
      <c r="E93" s="42"/>
      <c r="F93" s="54"/>
      <c r="G93" s="54"/>
      <c r="H93" s="53"/>
      <c r="I93" s="49">
        <f t="shared" si="13"/>
        <v>0</v>
      </c>
      <c r="J93" s="54"/>
      <c r="K93" s="54"/>
      <c r="L93" s="53"/>
      <c r="M93" s="49">
        <f t="shared" si="14"/>
        <v>0</v>
      </c>
      <c r="N93" s="42">
        <f t="shared" si="15"/>
        <v>0</v>
      </c>
      <c r="O93" s="42">
        <f>(D93+E93+F93-J93-N93)</f>
        <v>0</v>
      </c>
      <c r="P93" s="42"/>
      <c r="Q93" s="58"/>
    </row>
    <row r="94" spans="2:17" x14ac:dyDescent="0.25">
      <c r="B94" s="25"/>
      <c r="C94" s="18" t="s">
        <v>4</v>
      </c>
      <c r="D94" s="54"/>
      <c r="E94" s="42"/>
      <c r="F94" s="54"/>
      <c r="G94" s="54"/>
      <c r="H94" s="53"/>
      <c r="I94" s="49">
        <f t="shared" si="13"/>
        <v>0</v>
      </c>
      <c r="J94" s="54"/>
      <c r="K94" s="54"/>
      <c r="L94" s="53"/>
      <c r="M94" s="49">
        <f t="shared" si="14"/>
        <v>0</v>
      </c>
      <c r="N94" s="42">
        <f t="shared" si="15"/>
        <v>0</v>
      </c>
      <c r="O94" s="42">
        <f t="shared" si="16"/>
        <v>0</v>
      </c>
      <c r="P94" s="42"/>
    </row>
    <row r="95" spans="2:17" x14ac:dyDescent="0.25">
      <c r="B95" s="25"/>
      <c r="C95" s="18" t="s">
        <v>5</v>
      </c>
      <c r="D95" s="54"/>
      <c r="E95" s="42"/>
      <c r="F95" s="54"/>
      <c r="G95" s="54"/>
      <c r="H95" s="53"/>
      <c r="I95" s="49">
        <f t="shared" si="13"/>
        <v>0</v>
      </c>
      <c r="J95" s="54"/>
      <c r="K95" s="54"/>
      <c r="L95" s="53"/>
      <c r="M95" s="49">
        <f t="shared" si="14"/>
        <v>0</v>
      </c>
      <c r="N95" s="42">
        <f t="shared" si="15"/>
        <v>0</v>
      </c>
      <c r="O95" s="42">
        <f t="shared" si="16"/>
        <v>0</v>
      </c>
      <c r="P95" s="42"/>
    </row>
    <row r="96" spans="2:17" x14ac:dyDescent="0.25">
      <c r="B96" s="26"/>
      <c r="C96" s="20" t="s">
        <v>6</v>
      </c>
      <c r="D96" s="42">
        <f t="shared" ref="D96:O96" si="17">ROUND(SUM(D89:D95),0)</f>
        <v>0</v>
      </c>
      <c r="E96" s="42">
        <f t="shared" si="17"/>
        <v>0</v>
      </c>
      <c r="F96" s="42">
        <f t="shared" si="17"/>
        <v>0</v>
      </c>
      <c r="G96" s="42"/>
      <c r="H96" s="32"/>
      <c r="I96" s="49">
        <f t="shared" si="17"/>
        <v>0</v>
      </c>
      <c r="J96" s="42">
        <f t="shared" si="17"/>
        <v>0</v>
      </c>
      <c r="K96" s="42"/>
      <c r="L96" s="32"/>
      <c r="M96" s="49">
        <f t="shared" si="17"/>
        <v>0</v>
      </c>
      <c r="N96" s="42">
        <f>SUM(N89:N95)</f>
        <v>0</v>
      </c>
      <c r="O96" s="42">
        <f t="shared" si="17"/>
        <v>0</v>
      </c>
      <c r="P96" s="42"/>
    </row>
  </sheetData>
  <sheetProtection algorithmName="SHA-512" hashValue="FVtW4JpLhXe8byGTlTVJ98i23yaJYEmgbpPCjY0TiBvFcSo2+cvGMB2WbaQ+B+JKmYCgj+wRI/hKdngbNnBxLQ==" saltValue="AW2BZffAKggQsSDL6YyEyQ==" spinCount="100000" sheet="1" selectLockedCells="1"/>
  <protectedRanges>
    <protectedRange sqref="C76 C68:C74 C78:C84 C89:C95" name="Range2_1"/>
    <protectedRange sqref="O59:O60" name="Range1_1"/>
  </protectedRanges>
  <mergeCells count="118">
    <mergeCell ref="B22:B23"/>
    <mergeCell ref="B16:B17"/>
    <mergeCell ref="B18:B19"/>
    <mergeCell ref="B20:B21"/>
    <mergeCell ref="B12:B13"/>
    <mergeCell ref="B14:B15"/>
    <mergeCell ref="B4:R4"/>
    <mergeCell ref="B8:B9"/>
    <mergeCell ref="B10:B11"/>
    <mergeCell ref="I20:I21"/>
    <mergeCell ref="I18:I19"/>
    <mergeCell ref="I16:I17"/>
    <mergeCell ref="I14:I15"/>
    <mergeCell ref="I12:I13"/>
    <mergeCell ref="H20:H21"/>
    <mergeCell ref="J14:J15"/>
    <mergeCell ref="K14:K15"/>
    <mergeCell ref="J12:J13"/>
    <mergeCell ref="K12:K13"/>
    <mergeCell ref="C20:C21"/>
    <mergeCell ref="C18:C19"/>
    <mergeCell ref="H18:H19"/>
    <mergeCell ref="H16:H17"/>
    <mergeCell ref="H14:H15"/>
    <mergeCell ref="B66:B75"/>
    <mergeCell ref="C66:C67"/>
    <mergeCell ref="D66:D67"/>
    <mergeCell ref="E66:E67"/>
    <mergeCell ref="F66:F67"/>
    <mergeCell ref="B31:I32"/>
    <mergeCell ref="C33:C34"/>
    <mergeCell ref="D33:F33"/>
    <mergeCell ref="G33:I33"/>
    <mergeCell ref="C43:C44"/>
    <mergeCell ref="D43:F43"/>
    <mergeCell ref="G43:I43"/>
    <mergeCell ref="N87:N88"/>
    <mergeCell ref="O87:O88"/>
    <mergeCell ref="F20:F21"/>
    <mergeCell ref="C87:C88"/>
    <mergeCell ref="D87:D88"/>
    <mergeCell ref="E87:E88"/>
    <mergeCell ref="F87:F88"/>
    <mergeCell ref="G87:G88"/>
    <mergeCell ref="H87:H88"/>
    <mergeCell ref="I87:I88"/>
    <mergeCell ref="J87:J88"/>
    <mergeCell ref="M66:M67"/>
    <mergeCell ref="N66:N67"/>
    <mergeCell ref="O66:O67"/>
    <mergeCell ref="G66:G67"/>
    <mergeCell ref="H66:H67"/>
    <mergeCell ref="I66:I67"/>
    <mergeCell ref="J66:J67"/>
    <mergeCell ref="K66:K67"/>
    <mergeCell ref="L66:L67"/>
    <mergeCell ref="C53:C54"/>
    <mergeCell ref="D53:F53"/>
    <mergeCell ref="G53:I53"/>
    <mergeCell ref="F14:F15"/>
    <mergeCell ref="F12:F13"/>
    <mergeCell ref="K87:K88"/>
    <mergeCell ref="L87:L88"/>
    <mergeCell ref="M87:M88"/>
    <mergeCell ref="J20:J21"/>
    <mergeCell ref="K20:K21"/>
    <mergeCell ref="J18:J19"/>
    <mergeCell ref="K18:K19"/>
    <mergeCell ref="J16:J17"/>
    <mergeCell ref="K16:K17"/>
    <mergeCell ref="C12:C13"/>
    <mergeCell ref="D12:D13"/>
    <mergeCell ref="D22:D23"/>
    <mergeCell ref="D20:D21"/>
    <mergeCell ref="D18:D19"/>
    <mergeCell ref="C22:C23"/>
    <mergeCell ref="B6:D7"/>
    <mergeCell ref="F6:K7"/>
    <mergeCell ref="F8:F11"/>
    <mergeCell ref="J8:J10"/>
    <mergeCell ref="I8:I10"/>
    <mergeCell ref="H8:H10"/>
    <mergeCell ref="G8:G10"/>
    <mergeCell ref="D10:D11"/>
    <mergeCell ref="C10:C11"/>
    <mergeCell ref="K8:K10"/>
    <mergeCell ref="H12:H13"/>
    <mergeCell ref="G20:G21"/>
    <mergeCell ref="G18:G19"/>
    <mergeCell ref="G16:G17"/>
    <mergeCell ref="G14:G15"/>
    <mergeCell ref="G12:G13"/>
    <mergeCell ref="F18:F19"/>
    <mergeCell ref="F16:F17"/>
    <mergeCell ref="P87:P88"/>
    <mergeCell ref="M60:N60"/>
    <mergeCell ref="M58:O58"/>
    <mergeCell ref="M59:N59"/>
    <mergeCell ref="P66:P67"/>
    <mergeCell ref="B64:P65"/>
    <mergeCell ref="B77:B85"/>
    <mergeCell ref="D8:D9"/>
    <mergeCell ref="C8:C9"/>
    <mergeCell ref="B33:B37"/>
    <mergeCell ref="B39:B41"/>
    <mergeCell ref="B43:B47"/>
    <mergeCell ref="B49:B51"/>
    <mergeCell ref="B53:B57"/>
    <mergeCell ref="B59:B61"/>
    <mergeCell ref="B27:C28"/>
    <mergeCell ref="B25:C26"/>
    <mergeCell ref="D27:D28"/>
    <mergeCell ref="D25:D26"/>
    <mergeCell ref="B24:D24"/>
    <mergeCell ref="C16:C17"/>
    <mergeCell ref="D16:D17"/>
    <mergeCell ref="D14:D15"/>
    <mergeCell ref="C14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Sheep Production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 Feldman</dc:creator>
  <cp:lastModifiedBy>Corrie Feldman</cp:lastModifiedBy>
  <dcterms:created xsi:type="dcterms:W3CDTF">2020-01-24T00:08:52Z</dcterms:created>
  <dcterms:modified xsi:type="dcterms:W3CDTF">2021-02-14T22:44:08Z</dcterms:modified>
</cp:coreProperties>
</file>